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codeName="ThisWorkbook"/>
  <mc:AlternateContent xmlns:mc="http://schemas.openxmlformats.org/markup-compatibility/2006">
    <mc:Choice Requires="x15">
      <x15ac:absPath xmlns:x15ac="http://schemas.microsoft.com/office/spreadsheetml/2010/11/ac" url="/Users/anthony.lopez/Downloads/"/>
    </mc:Choice>
  </mc:AlternateContent>
  <xr:revisionPtr revIDLastSave="0" documentId="13_ncr:1_{8F31777E-901D-1048-BB4E-7618B5CF095C}" xr6:coauthVersionLast="47" xr6:coauthVersionMax="47" xr10:uidLastSave="{00000000-0000-0000-0000-000000000000}"/>
  <bookViews>
    <workbookView xWindow="38540" yWindow="660" windowWidth="38080" windowHeight="207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34" i="1" l="1"/>
  <c r="J36" i="1" l="1"/>
  <c r="J38" i="1" l="1"/>
  <c r="J40" i="1" s="1"/>
  <c r="J21" i="1" l="1"/>
  <c r="J44" i="1" s="1"/>
  <c r="G48" i="1" s="1"/>
  <c r="J45" i="1" l="1"/>
  <c r="J48" i="1" s="1"/>
  <c r="J23" i="1"/>
</calcChain>
</file>

<file path=xl/sharedStrings.xml><?xml version="1.0" encoding="utf-8"?>
<sst xmlns="http://schemas.openxmlformats.org/spreadsheetml/2006/main" count="29" uniqueCount="28">
  <si>
    <t>Property Income:</t>
  </si>
  <si>
    <t>Annual:</t>
  </si>
  <si>
    <t>** should not be exagerated for tennant. Estoples will be required and will be cross checked with rent surveys. Must be at market rents.</t>
  </si>
  <si>
    <t>Fixed Expenses:</t>
  </si>
  <si>
    <t>Annual Property taxes:</t>
  </si>
  <si>
    <t>Monthly rental income receiving:</t>
  </si>
  <si>
    <t>Annual Hazard Insurance:</t>
  </si>
  <si>
    <t>Total fixed expenses:</t>
  </si>
  <si>
    <t>Total annual net rental income that can be used for debt service.</t>
  </si>
  <si>
    <t>Variable Mortgage Expense:</t>
  </si>
  <si>
    <t>30 year ammortization or I/O:</t>
  </si>
  <si>
    <t>Loan Amount Contemplated:</t>
  </si>
  <si>
    <t>Final Calculations:</t>
  </si>
  <si>
    <t>Total annual debt service for this loan:</t>
  </si>
  <si>
    <t>DSCR</t>
  </si>
  <si>
    <t xml:space="preserve">             </t>
  </si>
  <si>
    <t xml:space="preserve">      </t>
  </si>
  <si>
    <t xml:space="preserve">Monthly P&amp;I payment: </t>
  </si>
  <si>
    <t xml:space="preserve">Monthly Interest only payment: </t>
  </si>
  <si>
    <t xml:space="preserve">Annual P&amp;I payment: </t>
  </si>
  <si>
    <t xml:space="preserve">Annual Interest Only payment: </t>
  </si>
  <si>
    <t>30 Year DSCR</t>
  </si>
  <si>
    <t>I/O DSCR</t>
  </si>
  <si>
    <t>30 Year</t>
  </si>
  <si>
    <t>I/O</t>
  </si>
  <si>
    <t>Interest rate contemplated:</t>
  </si>
  <si>
    <t>Monthly HOA dues:</t>
  </si>
  <si>
    <t>DSCR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</si>
</sst>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00%"/>
    <numFmt numFmtId="166" formatCode="0.0000\x"/>
  </numFmts>
  <fonts count="7">
    <font>
      <sz val="11"/>
      <color theme="1"/>
      <name val="Calibri"/>
      <family val="2"/>
      <scheme val="minor"/>
    </font>
    <font>
      <sz val="24"/>
      <color theme="1"/>
      <name val="Arno Pro Caption"/>
      <family val="1"/>
    </font>
    <font>
      <b/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8AA3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7" xfId="0" applyFill="1" applyBorder="1"/>
    <xf numFmtId="0" fontId="0" fillId="2" borderId="9" xfId="0" applyFill="1" applyBorder="1"/>
    <xf numFmtId="0" fontId="0" fillId="4" borderId="10" xfId="0" applyFill="1" applyBorder="1"/>
    <xf numFmtId="0" fontId="0" fillId="4" borderId="7" xfId="0" applyFill="1" applyBorder="1"/>
    <xf numFmtId="0" fontId="0" fillId="4" borderId="11" xfId="0" applyFill="1" applyBorder="1"/>
    <xf numFmtId="0" fontId="0" fillId="4" borderId="0" xfId="0" applyFill="1"/>
    <xf numFmtId="0" fontId="0" fillId="4" borderId="4" xfId="0" applyFill="1" applyBorder="1"/>
    <xf numFmtId="0" fontId="0" fillId="5" borderId="10" xfId="0" applyFill="1" applyBorder="1"/>
    <xf numFmtId="0" fontId="0" fillId="5" borderId="7" xfId="0" applyFill="1" applyBorder="1"/>
    <xf numFmtId="0" fontId="0" fillId="5" borderId="11" xfId="0" applyFill="1" applyBorder="1"/>
    <xf numFmtId="0" fontId="0" fillId="5" borderId="0" xfId="0" applyFill="1"/>
    <xf numFmtId="0" fontId="0" fillId="5" borderId="0" xfId="0" applyFill="1" applyAlignment="1">
      <alignment horizontal="left"/>
    </xf>
    <xf numFmtId="0" fontId="0" fillId="5" borderId="4" xfId="0" applyFill="1" applyBorder="1"/>
    <xf numFmtId="0" fontId="0" fillId="5" borderId="8" xfId="0" applyFill="1" applyBorder="1"/>
    <xf numFmtId="0" fontId="0" fillId="5" borderId="12" xfId="0" applyFill="1" applyBorder="1"/>
    <xf numFmtId="0" fontId="0" fillId="5" borderId="9" xfId="0" applyFill="1" applyBorder="1"/>
    <xf numFmtId="164" fontId="0" fillId="5" borderId="5" xfId="0" applyNumberFormat="1" applyFill="1" applyBorder="1"/>
    <xf numFmtId="0" fontId="0" fillId="6" borderId="0" xfId="0" applyFill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7" xfId="0" applyFill="1" applyBorder="1"/>
    <xf numFmtId="0" fontId="0" fillId="6" borderId="11" xfId="0" applyFill="1" applyBorder="1"/>
    <xf numFmtId="0" fontId="0" fillId="6" borderId="0" xfId="0" applyFill="1" applyAlignment="1">
      <alignment vertical="center"/>
    </xf>
    <xf numFmtId="0" fontId="0" fillId="6" borderId="4" xfId="0" applyFill="1" applyBorder="1"/>
    <xf numFmtId="0" fontId="0" fillId="6" borderId="12" xfId="0" applyFill="1" applyBorder="1"/>
    <xf numFmtId="164" fontId="0" fillId="6" borderId="0" xfId="0" applyNumberFormat="1" applyFill="1"/>
    <xf numFmtId="0" fontId="0" fillId="5" borderId="12" xfId="0" applyFill="1" applyBorder="1" applyAlignment="1">
      <alignment vertical="center" wrapText="1"/>
    </xf>
    <xf numFmtId="0" fontId="0" fillId="7" borderId="10" xfId="0" applyFill="1" applyBorder="1"/>
    <xf numFmtId="0" fontId="0" fillId="7" borderId="7" xfId="0" applyFill="1" applyBorder="1"/>
    <xf numFmtId="0" fontId="0" fillId="7" borderId="11" xfId="0" applyFill="1" applyBorder="1"/>
    <xf numFmtId="0" fontId="0" fillId="7" borderId="0" xfId="0" applyFill="1"/>
    <xf numFmtId="0" fontId="0" fillId="7" borderId="4" xfId="0" applyFill="1" applyBorder="1"/>
    <xf numFmtId="0" fontId="3" fillId="7" borderId="0" xfId="0" applyFont="1" applyFill="1" applyAlignment="1">
      <alignment vertical="center"/>
    </xf>
    <xf numFmtId="0" fontId="0" fillId="7" borderId="8" xfId="0" applyFill="1" applyBorder="1"/>
    <xf numFmtId="0" fontId="0" fillId="7" borderId="12" xfId="0" applyFill="1" applyBorder="1"/>
    <xf numFmtId="0" fontId="0" fillId="7" borderId="9" xfId="0" applyFill="1" applyBorder="1"/>
    <xf numFmtId="39" fontId="3" fillId="7" borderId="0" xfId="0" applyNumberFormat="1" applyFont="1" applyFill="1" applyAlignment="1">
      <alignment vertical="center"/>
    </xf>
    <xf numFmtId="0" fontId="0" fillId="7" borderId="0" xfId="0" applyFill="1" applyAlignment="1">
      <alignment horizontal="left" vertical="center"/>
    </xf>
    <xf numFmtId="0" fontId="4" fillId="6" borderId="0" xfId="0" applyFont="1" applyFill="1"/>
    <xf numFmtId="164" fontId="0" fillId="7" borderId="0" xfId="0" applyNumberFormat="1" applyFill="1" applyAlignment="1">
      <alignment horizontal="center" vertical="center"/>
    </xf>
    <xf numFmtId="0" fontId="5" fillId="8" borderId="5" xfId="0" applyFont="1" applyFill="1" applyBorder="1"/>
    <xf numFmtId="0" fontId="0" fillId="10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6" borderId="0" xfId="0" applyFont="1" applyFill="1" applyProtection="1">
      <protection locked="0"/>
    </xf>
    <xf numFmtId="0" fontId="5" fillId="10" borderId="10" xfId="0" applyFont="1" applyFill="1" applyBorder="1"/>
    <xf numFmtId="0" fontId="5" fillId="10" borderId="12" xfId="0" applyFont="1" applyFill="1" applyBorder="1"/>
    <xf numFmtId="0" fontId="0" fillId="0" borderId="10" xfId="0" applyBorder="1" applyAlignment="1">
      <alignment vertical="top"/>
    </xf>
    <xf numFmtId="0" fontId="0" fillId="0" borderId="0" xfId="0" applyAlignment="1">
      <alignment vertical="top"/>
    </xf>
    <xf numFmtId="0" fontId="0" fillId="4" borderId="11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left"/>
    </xf>
    <xf numFmtId="0" fontId="0" fillId="4" borderId="4" xfId="0" applyFill="1" applyBorder="1" applyAlignment="1">
      <alignment horizontal="left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0" fillId="5" borderId="0" xfId="0" applyFill="1" applyAlignment="1">
      <alignment horizontal="right" vertical="center"/>
    </xf>
    <xf numFmtId="164" fontId="0" fillId="3" borderId="2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0" fillId="5" borderId="0" xfId="0" applyFill="1" applyAlignment="1">
      <alignment horizontal="left"/>
    </xf>
    <xf numFmtId="0" fontId="0" fillId="10" borderId="8" xfId="0" applyFill="1" applyBorder="1" applyAlignment="1">
      <alignment horizontal="left" vertical="center"/>
    </xf>
    <xf numFmtId="0" fontId="0" fillId="10" borderId="12" xfId="0" applyFill="1" applyBorder="1" applyAlignment="1">
      <alignment horizontal="left" vertical="center"/>
    </xf>
    <xf numFmtId="164" fontId="5" fillId="10" borderId="6" xfId="0" applyNumberFormat="1" applyFont="1" applyFill="1" applyBorder="1" applyAlignment="1">
      <alignment horizontal="center"/>
    </xf>
    <xf numFmtId="164" fontId="5" fillId="10" borderId="7" xfId="0" applyNumberFormat="1" applyFont="1" applyFill="1" applyBorder="1" applyAlignment="1">
      <alignment horizontal="center"/>
    </xf>
    <xf numFmtId="164" fontId="5" fillId="10" borderId="8" xfId="0" applyNumberFormat="1" applyFont="1" applyFill="1" applyBorder="1" applyAlignment="1">
      <alignment horizontal="center"/>
    </xf>
    <xf numFmtId="164" fontId="5" fillId="10" borderId="9" xfId="0" applyNumberFormat="1" applyFont="1" applyFill="1" applyBorder="1" applyAlignment="1">
      <alignment horizontal="center"/>
    </xf>
    <xf numFmtId="164" fontId="0" fillId="10" borderId="2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0" fillId="7" borderId="0" xfId="0" applyFill="1" applyAlignment="1">
      <alignment horizontal="left" vertical="center"/>
    </xf>
    <xf numFmtId="164" fontId="0" fillId="9" borderId="2" xfId="0" applyNumberForma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166" fontId="3" fillId="10" borderId="6" xfId="0" applyNumberFormat="1" applyFont="1" applyFill="1" applyBorder="1" applyAlignment="1">
      <alignment horizontal="center" vertical="center"/>
    </xf>
    <xf numFmtId="166" fontId="3" fillId="10" borderId="7" xfId="0" applyNumberFormat="1" applyFont="1" applyFill="1" applyBorder="1" applyAlignment="1">
      <alignment horizontal="center" vertical="center"/>
    </xf>
    <xf numFmtId="166" fontId="3" fillId="10" borderId="8" xfId="0" applyNumberFormat="1" applyFont="1" applyFill="1" applyBorder="1" applyAlignment="1">
      <alignment horizontal="center" vertical="center"/>
    </xf>
    <xf numFmtId="166" fontId="3" fillId="10" borderId="9" xfId="0" applyNumberFormat="1" applyFont="1" applyFill="1" applyBorder="1" applyAlignment="1">
      <alignment horizontal="center" vertical="center"/>
    </xf>
    <xf numFmtId="166" fontId="3" fillId="9" borderId="6" xfId="0" applyNumberFormat="1" applyFont="1" applyFill="1" applyBorder="1" applyAlignment="1">
      <alignment horizontal="center" vertical="center"/>
    </xf>
    <xf numFmtId="166" fontId="3" fillId="9" borderId="7" xfId="0" applyNumberFormat="1" applyFont="1" applyFill="1" applyBorder="1" applyAlignment="1">
      <alignment horizontal="center" vertical="center"/>
    </xf>
    <xf numFmtId="166" fontId="3" fillId="9" borderId="8" xfId="0" applyNumberFormat="1" applyFont="1" applyFill="1" applyBorder="1" applyAlignment="1">
      <alignment horizontal="center" vertical="center"/>
    </xf>
    <xf numFmtId="166" fontId="3" fillId="9" borderId="9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8" borderId="2" xfId="0" applyNumberFormat="1" applyFont="1" applyFill="1" applyBorder="1" applyAlignment="1">
      <alignment horizontal="center"/>
    </xf>
    <xf numFmtId="164" fontId="5" fillId="8" borderId="3" xfId="0" applyNumberFormat="1" applyFont="1" applyFill="1" applyBorder="1" applyAlignment="1">
      <alignment horizontal="center"/>
    </xf>
    <xf numFmtId="0" fontId="0" fillId="8" borderId="2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10" borderId="6" xfId="0" applyFill="1" applyBorder="1" applyAlignment="1">
      <alignment horizontal="left" vertical="center"/>
    </xf>
    <xf numFmtId="0" fontId="0" fillId="10" borderId="10" xfId="0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0" fontId="2" fillId="6" borderId="6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79D35"/>
      <color rgb="FFF8AA3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I$29" noThreeD="1"/>
</file>

<file path=xl/ctrlProps/ctrlProp2.xml><?xml version="1.0" encoding="utf-8"?>
<formControlPr xmlns="http://schemas.microsoft.com/office/spreadsheetml/2009/9/main" objectType="CheckBox" fmlaLink="$I$30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12700</xdr:rowOff>
        </xdr:from>
        <xdr:to>
          <xdr:col>6</xdr:col>
          <xdr:colOff>1181100</xdr:colOff>
          <xdr:row>29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30 Year Ammortization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165100</xdr:rowOff>
        </xdr:from>
        <xdr:to>
          <xdr:col>6</xdr:col>
          <xdr:colOff>393700</xdr:colOff>
          <xdr:row>30</xdr:row>
          <xdr:rowOff>25400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Interest Only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2</xdr:col>
      <xdr:colOff>552450</xdr:colOff>
      <xdr:row>2</xdr:row>
      <xdr:rowOff>133350</xdr:rowOff>
    </xdr:from>
    <xdr:to>
      <xdr:col>8</xdr:col>
      <xdr:colOff>28575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3B9BBB-D3EC-061C-F018-5AE4985B7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514350"/>
          <a:ext cx="28575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0"/>
  <sheetViews>
    <sheetView tabSelected="1" workbookViewId="0">
      <selection activeCell="P33" sqref="P33"/>
    </sheetView>
  </sheetViews>
  <sheetFormatPr baseColWidth="10" defaultColWidth="8.83203125" defaultRowHeight="15"/>
  <cols>
    <col min="5" max="5" width="3.6640625" customWidth="1"/>
    <col min="7" max="7" width="18" customWidth="1"/>
    <col min="8" max="8" width="1.5" customWidth="1"/>
    <col min="9" max="9" width="9.1640625" customWidth="1"/>
    <col min="11" max="11" width="9.1640625" customWidth="1"/>
    <col min="12" max="12" width="3.33203125" customWidth="1"/>
    <col min="13" max="13" width="2.33203125" customWidth="1"/>
    <col min="18" max="18" width="9.1640625" customWidth="1"/>
    <col min="21" max="21" width="9.1640625" customWidth="1"/>
    <col min="22" max="22" width="21.5" customWidth="1"/>
    <col min="23" max="23" width="9.1640625" customWidth="1"/>
  </cols>
  <sheetData>
    <row r="1" spans="1:22">
      <c r="A1" s="59" t="s">
        <v>27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2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2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2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7" spans="1:22">
      <c r="A7" s="61" t="s">
        <v>0</v>
      </c>
      <c r="B7" s="62"/>
      <c r="C7" s="3"/>
      <c r="D7" s="3"/>
      <c r="E7" s="3"/>
      <c r="F7" s="3"/>
      <c r="G7" s="3"/>
      <c r="H7" s="3"/>
      <c r="I7" s="3"/>
      <c r="J7" s="3"/>
      <c r="K7" s="3"/>
      <c r="L7" s="4"/>
    </row>
    <row r="8" spans="1:22">
      <c r="A8" s="5"/>
      <c r="B8" s="65" t="s">
        <v>5</v>
      </c>
      <c r="C8" s="65"/>
      <c r="D8" s="65"/>
      <c r="E8" s="66"/>
      <c r="F8" s="63"/>
      <c r="G8" s="64"/>
      <c r="H8" s="6"/>
      <c r="I8" s="6" t="s">
        <v>1</v>
      </c>
      <c r="J8" s="67">
        <f>F8*12</f>
        <v>0</v>
      </c>
      <c r="K8" s="68"/>
      <c r="L8" s="7"/>
    </row>
    <row r="9" spans="1:22" ht="6.7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7"/>
    </row>
    <row r="10" spans="1:22">
      <c r="A10" s="53" t="s">
        <v>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5"/>
    </row>
    <row r="11" spans="1:2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8"/>
    </row>
    <row r="12" spans="1:22" ht="5.25" customHeight="1">
      <c r="N12" s="51"/>
      <c r="O12" s="51"/>
      <c r="P12" s="51"/>
      <c r="Q12" s="51"/>
      <c r="R12" s="51"/>
      <c r="S12" s="51"/>
      <c r="T12" s="51"/>
      <c r="U12" s="51"/>
      <c r="V12" s="51"/>
    </row>
    <row r="13" spans="1:22">
      <c r="A13" s="73" t="s">
        <v>3</v>
      </c>
      <c r="B13" s="74"/>
      <c r="C13" s="8"/>
      <c r="D13" s="8"/>
      <c r="E13" s="8"/>
      <c r="F13" s="8"/>
      <c r="G13" s="8"/>
      <c r="H13" s="8"/>
      <c r="I13" s="8"/>
      <c r="J13" s="8"/>
      <c r="K13" s="8"/>
      <c r="L13" s="9"/>
      <c r="N13" s="52"/>
      <c r="O13" s="52"/>
      <c r="P13" s="52"/>
      <c r="Q13" s="52"/>
      <c r="R13" s="52"/>
      <c r="S13" s="52"/>
      <c r="T13" s="52"/>
      <c r="U13" s="52"/>
      <c r="V13" s="52"/>
    </row>
    <row r="14" spans="1:22">
      <c r="A14" s="10"/>
      <c r="B14" s="75" t="s">
        <v>4</v>
      </c>
      <c r="C14" s="75"/>
      <c r="D14" s="75"/>
      <c r="E14" s="75"/>
      <c r="F14" s="11"/>
      <c r="G14" s="11"/>
      <c r="H14" s="11"/>
      <c r="I14" s="11"/>
      <c r="J14" s="63"/>
      <c r="K14" s="64"/>
      <c r="L14" s="13"/>
    </row>
    <row r="15" spans="1:22" ht="6" customHeight="1">
      <c r="A15" s="10"/>
      <c r="B15" s="12"/>
      <c r="C15" s="12"/>
      <c r="D15" s="12"/>
      <c r="E15" s="12"/>
      <c r="F15" s="11"/>
      <c r="G15" s="11"/>
      <c r="H15" s="11"/>
      <c r="I15" s="11"/>
      <c r="J15" s="17"/>
      <c r="K15" s="17"/>
      <c r="L15" s="13"/>
    </row>
    <row r="16" spans="1:22">
      <c r="A16" s="10"/>
      <c r="B16" s="75" t="s">
        <v>6</v>
      </c>
      <c r="C16" s="75"/>
      <c r="D16" s="75"/>
      <c r="E16" s="75"/>
      <c r="F16" s="11"/>
      <c r="G16" s="11"/>
      <c r="H16" s="11"/>
      <c r="I16" s="11"/>
      <c r="J16" s="63"/>
      <c r="K16" s="64"/>
      <c r="L16" s="13"/>
    </row>
    <row r="17" spans="1:12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3"/>
    </row>
    <row r="18" spans="1:12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3"/>
    </row>
    <row r="19" spans="1:12">
      <c r="A19" s="10"/>
      <c r="B19" s="11" t="s">
        <v>26</v>
      </c>
      <c r="C19" s="11"/>
      <c r="D19" s="11"/>
      <c r="E19" s="11"/>
      <c r="F19" s="63"/>
      <c r="G19" s="64"/>
      <c r="H19" s="11"/>
      <c r="I19" s="11" t="s">
        <v>1</v>
      </c>
      <c r="J19" s="67"/>
      <c r="K19" s="68"/>
      <c r="L19" s="13"/>
    </row>
    <row r="20" spans="1:12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3"/>
    </row>
    <row r="21" spans="1:12" ht="15" customHeight="1">
      <c r="A21" s="10"/>
      <c r="B21" s="69" t="s">
        <v>7</v>
      </c>
      <c r="C21" s="69"/>
      <c r="D21" s="69"/>
      <c r="E21" s="69"/>
      <c r="F21" s="69"/>
      <c r="G21" s="69"/>
      <c r="H21" s="11"/>
      <c r="I21" s="11"/>
      <c r="J21" s="67">
        <f>SUM(J14:J20)</f>
        <v>0</v>
      </c>
      <c r="K21" s="68"/>
      <c r="L21" s="13"/>
    </row>
    <row r="22" spans="1:12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3"/>
    </row>
    <row r="23" spans="1:12" ht="15" customHeight="1">
      <c r="A23" s="10"/>
      <c r="B23" s="72" t="s">
        <v>8</v>
      </c>
      <c r="C23" s="72"/>
      <c r="D23" s="72"/>
      <c r="E23" s="72"/>
      <c r="F23" s="72"/>
      <c r="G23" s="72"/>
      <c r="H23" s="72"/>
      <c r="I23" s="11"/>
      <c r="J23" s="70">
        <f>J8-J21</f>
        <v>0</v>
      </c>
      <c r="K23" s="71"/>
      <c r="L23" s="13"/>
    </row>
    <row r="24" spans="1:12">
      <c r="A24" s="14"/>
      <c r="B24" s="28"/>
      <c r="C24" s="28"/>
      <c r="D24" s="28"/>
      <c r="E24" s="28"/>
      <c r="F24" s="28"/>
      <c r="G24" s="28"/>
      <c r="H24" s="15"/>
      <c r="I24" s="15"/>
      <c r="J24" s="15"/>
      <c r="K24" s="15"/>
      <c r="L24" s="16"/>
    </row>
    <row r="25" spans="1:12" ht="5.25" customHeight="1"/>
    <row r="26" spans="1:12">
      <c r="A26" s="120" t="s">
        <v>9</v>
      </c>
      <c r="B26" s="121"/>
      <c r="C26" s="121"/>
      <c r="D26" s="21"/>
      <c r="E26" s="21"/>
      <c r="F26" s="21"/>
      <c r="G26" s="21"/>
      <c r="H26" s="21"/>
      <c r="I26" s="21"/>
      <c r="J26" s="21"/>
      <c r="K26" s="21"/>
      <c r="L26" s="22"/>
    </row>
    <row r="27" spans="1:12">
      <c r="A27" s="23"/>
      <c r="B27" s="117" t="s">
        <v>25</v>
      </c>
      <c r="C27" s="117"/>
      <c r="D27" s="117"/>
      <c r="E27" s="24"/>
      <c r="F27" s="45"/>
      <c r="G27" s="18"/>
      <c r="H27" s="18"/>
      <c r="I27" s="18"/>
      <c r="J27" s="18"/>
      <c r="K27" s="18"/>
      <c r="L27" s="25"/>
    </row>
    <row r="28" spans="1:12">
      <c r="A28" s="2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5"/>
    </row>
    <row r="29" spans="1:12">
      <c r="A29" s="23"/>
      <c r="B29" s="117" t="s">
        <v>10</v>
      </c>
      <c r="C29" s="117"/>
      <c r="D29" s="117"/>
      <c r="E29" s="18"/>
      <c r="F29" s="47" t="s">
        <v>15</v>
      </c>
      <c r="G29" s="1"/>
      <c r="H29" s="18"/>
      <c r="I29" s="48" t="b">
        <v>1</v>
      </c>
      <c r="J29" s="40">
        <v>30</v>
      </c>
      <c r="K29" s="18"/>
      <c r="L29" s="25"/>
    </row>
    <row r="30" spans="1:12">
      <c r="A30" s="23"/>
      <c r="B30" s="18"/>
      <c r="C30" s="18"/>
      <c r="D30" s="18"/>
      <c r="E30" s="18"/>
      <c r="F30" s="46" t="s">
        <v>16</v>
      </c>
      <c r="G30" s="2"/>
      <c r="H30" s="18"/>
      <c r="I30" s="48" t="b">
        <v>0</v>
      </c>
      <c r="J30" s="40"/>
      <c r="K30" s="18"/>
      <c r="L30" s="25"/>
    </row>
    <row r="31" spans="1:12">
      <c r="A31" s="23"/>
      <c r="B31" s="18"/>
      <c r="C31" s="18"/>
      <c r="D31" s="18"/>
      <c r="E31" s="18"/>
      <c r="F31" s="21"/>
      <c r="G31" s="21"/>
      <c r="H31" s="18"/>
      <c r="I31" s="18"/>
      <c r="J31" s="18"/>
      <c r="K31" s="18"/>
      <c r="L31" s="25"/>
    </row>
    <row r="32" spans="1:12">
      <c r="A32" s="23"/>
      <c r="B32" s="117" t="s">
        <v>11</v>
      </c>
      <c r="C32" s="117"/>
      <c r="D32" s="117"/>
      <c r="E32" s="18"/>
      <c r="F32" s="27"/>
      <c r="G32" s="27"/>
      <c r="H32" s="18"/>
      <c r="I32" s="18"/>
      <c r="J32" s="118"/>
      <c r="K32" s="119"/>
      <c r="L32" s="25"/>
    </row>
    <row r="33" spans="1:12" ht="6" customHeight="1">
      <c r="A33" s="2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25"/>
    </row>
    <row r="34" spans="1:12" ht="15" customHeight="1">
      <c r="A34" s="23"/>
      <c r="B34" s="113" t="s">
        <v>17</v>
      </c>
      <c r="C34" s="114"/>
      <c r="D34" s="114"/>
      <c r="E34" s="114"/>
      <c r="F34" s="114"/>
      <c r="G34" s="114"/>
      <c r="H34" s="42"/>
      <c r="I34" s="42"/>
      <c r="J34" s="111">
        <f>IF(I29=TRUE,-PMT(I29*F27/12,J29*12,J32,0),"N/A")</f>
        <v>0</v>
      </c>
      <c r="K34" s="112"/>
      <c r="L34" s="25"/>
    </row>
    <row r="35" spans="1:12" ht="3" customHeight="1">
      <c r="A35" s="23"/>
      <c r="B35" s="105"/>
      <c r="C35" s="106"/>
      <c r="D35" s="106"/>
      <c r="E35" s="106"/>
      <c r="F35" s="106"/>
      <c r="G35" s="106"/>
      <c r="H35" s="106"/>
      <c r="I35" s="106"/>
      <c r="J35" s="106"/>
      <c r="K35" s="107"/>
      <c r="L35" s="25"/>
    </row>
    <row r="36" spans="1:12" ht="15" customHeight="1">
      <c r="A36" s="23"/>
      <c r="B36" s="113" t="s">
        <v>19</v>
      </c>
      <c r="C36" s="114"/>
      <c r="D36" s="114"/>
      <c r="E36" s="114"/>
      <c r="F36" s="114"/>
      <c r="G36" s="114"/>
      <c r="H36" s="42"/>
      <c r="I36" s="42"/>
      <c r="J36" s="111">
        <f>IF(I29=TRUE,J34*12,"N/A")</f>
        <v>0</v>
      </c>
      <c r="K36" s="112"/>
      <c r="L36" s="25"/>
    </row>
    <row r="37" spans="1:12" ht="6" customHeight="1">
      <c r="A37" s="23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5"/>
    </row>
    <row r="38" spans="1:12" ht="15" customHeight="1">
      <c r="A38" s="23"/>
      <c r="B38" s="115" t="s">
        <v>18</v>
      </c>
      <c r="C38" s="116"/>
      <c r="D38" s="116"/>
      <c r="E38" s="116"/>
      <c r="F38" s="116"/>
      <c r="G38" s="116"/>
      <c r="H38" s="49"/>
      <c r="I38" s="49"/>
      <c r="J38" s="78" t="str">
        <f>IF(I30=TRUE,I30*J32*F27/12,"N/A")</f>
        <v>N/A</v>
      </c>
      <c r="K38" s="79"/>
      <c r="L38" s="25"/>
    </row>
    <row r="39" spans="1:12" ht="3" customHeight="1">
      <c r="A39" s="23"/>
      <c r="B39" s="108"/>
      <c r="C39" s="109"/>
      <c r="D39" s="109"/>
      <c r="E39" s="109"/>
      <c r="F39" s="109"/>
      <c r="G39" s="109"/>
      <c r="H39" s="109"/>
      <c r="I39" s="109"/>
      <c r="J39" s="109"/>
      <c r="K39" s="110"/>
      <c r="L39" s="25"/>
    </row>
    <row r="40" spans="1:12">
      <c r="A40" s="23"/>
      <c r="B40" s="76" t="s">
        <v>20</v>
      </c>
      <c r="C40" s="77"/>
      <c r="D40" s="77"/>
      <c r="E40" s="77"/>
      <c r="F40" s="77"/>
      <c r="G40" s="77"/>
      <c r="H40" s="50"/>
      <c r="I40" s="50"/>
      <c r="J40" s="80" t="str">
        <f>IF(I30=TRUE,J38*12,"N/A")</f>
        <v>N/A</v>
      </c>
      <c r="K40" s="81"/>
      <c r="L40" s="25"/>
    </row>
    <row r="41" spans="1:12">
      <c r="A41" s="19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0"/>
    </row>
    <row r="42" spans="1:12" ht="5.25" customHeight="1"/>
    <row r="43" spans="1:12">
      <c r="A43" s="92" t="s">
        <v>12</v>
      </c>
      <c r="B43" s="93"/>
      <c r="C43" s="93"/>
      <c r="D43" s="29"/>
      <c r="E43" s="29"/>
      <c r="F43" s="29"/>
      <c r="G43" s="29"/>
      <c r="H43" s="29"/>
      <c r="I43" s="29"/>
      <c r="J43" s="29"/>
      <c r="K43" s="29"/>
      <c r="L43" s="30"/>
    </row>
    <row r="44" spans="1:12">
      <c r="A44" s="31"/>
      <c r="B44" s="94" t="s">
        <v>13</v>
      </c>
      <c r="C44" s="94"/>
      <c r="D44" s="94"/>
      <c r="E44" s="94"/>
      <c r="F44" s="94"/>
      <c r="G44" s="94"/>
      <c r="H44" s="32"/>
      <c r="I44" s="44" t="s">
        <v>23</v>
      </c>
      <c r="J44" s="95">
        <f>IF(I29=TRUE,J21+J36,"N/A")</f>
        <v>0</v>
      </c>
      <c r="K44" s="96"/>
      <c r="L44" s="33"/>
    </row>
    <row r="45" spans="1:12">
      <c r="A45" s="31"/>
      <c r="B45" s="39"/>
      <c r="C45" s="39"/>
      <c r="D45" s="39"/>
      <c r="E45" s="39"/>
      <c r="F45" s="39"/>
      <c r="G45" s="39"/>
      <c r="H45" s="32"/>
      <c r="I45" s="43" t="s">
        <v>24</v>
      </c>
      <c r="J45" s="82" t="str">
        <f>IF(I30=TRUE,J21+J40,"N/A")</f>
        <v>N/A</v>
      </c>
      <c r="K45" s="83"/>
      <c r="L45" s="33"/>
    </row>
    <row r="46" spans="1:12">
      <c r="A46" s="31"/>
      <c r="B46" s="39"/>
      <c r="C46" s="39"/>
      <c r="D46" s="39"/>
      <c r="E46" s="39"/>
      <c r="F46" s="39"/>
      <c r="G46" s="39"/>
      <c r="H46" s="32"/>
      <c r="I46" s="32"/>
      <c r="J46" s="41"/>
      <c r="K46" s="41"/>
      <c r="L46" s="33"/>
    </row>
    <row r="47" spans="1:12">
      <c r="A47" s="31"/>
      <c r="B47" s="32"/>
      <c r="C47" s="32"/>
      <c r="D47" s="32"/>
      <c r="E47" s="32"/>
      <c r="F47" s="32"/>
      <c r="G47" s="88" t="s">
        <v>21</v>
      </c>
      <c r="H47" s="89"/>
      <c r="I47" s="32"/>
      <c r="J47" s="90" t="s">
        <v>22</v>
      </c>
      <c r="K47" s="91"/>
      <c r="L47" s="33"/>
    </row>
    <row r="48" spans="1:12" ht="15" customHeight="1">
      <c r="A48" s="31"/>
      <c r="B48" s="32"/>
      <c r="C48" s="34"/>
      <c r="D48" s="84" t="s">
        <v>14</v>
      </c>
      <c r="E48" s="85"/>
      <c r="F48" s="38"/>
      <c r="G48" s="101" t="e">
        <f>IF(I29=TRUE,J8/J44,"N/A")</f>
        <v>#DIV/0!</v>
      </c>
      <c r="H48" s="102"/>
      <c r="I48" s="32"/>
      <c r="J48" s="97" t="str">
        <f>IF(I30=TRUE,J8/J45,"N/A")</f>
        <v>N/A</v>
      </c>
      <c r="K48" s="98"/>
      <c r="L48" s="33"/>
    </row>
    <row r="49" spans="1:12" ht="15" customHeight="1">
      <c r="A49" s="31"/>
      <c r="B49" s="32"/>
      <c r="C49" s="34"/>
      <c r="D49" s="86"/>
      <c r="E49" s="87"/>
      <c r="F49" s="38"/>
      <c r="G49" s="103"/>
      <c r="H49" s="104"/>
      <c r="I49" s="32"/>
      <c r="J49" s="99"/>
      <c r="K49" s="100"/>
      <c r="L49" s="33"/>
    </row>
    <row r="50" spans="1:12">
      <c r="A50" s="35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7"/>
    </row>
  </sheetData>
  <sheetProtection selectLockedCells="1"/>
  <mergeCells count="41">
    <mergeCell ref="B35:K35"/>
    <mergeCell ref="B39:K39"/>
    <mergeCell ref="J36:K36"/>
    <mergeCell ref="B36:G36"/>
    <mergeCell ref="B38:G38"/>
    <mergeCell ref="B32:D32"/>
    <mergeCell ref="J32:K32"/>
    <mergeCell ref="J34:K34"/>
    <mergeCell ref="A26:C26"/>
    <mergeCell ref="B27:D27"/>
    <mergeCell ref="B29:D29"/>
    <mergeCell ref="B34:G34"/>
    <mergeCell ref="J19:K19"/>
    <mergeCell ref="F19:G19"/>
    <mergeCell ref="B40:G40"/>
    <mergeCell ref="J38:K38"/>
    <mergeCell ref="J40:K40"/>
    <mergeCell ref="J45:K45"/>
    <mergeCell ref="D48:E49"/>
    <mergeCell ref="G47:H47"/>
    <mergeCell ref="J47:K47"/>
    <mergeCell ref="A43:C43"/>
    <mergeCell ref="B44:G44"/>
    <mergeCell ref="J44:K44"/>
    <mergeCell ref="J48:K49"/>
    <mergeCell ref="G48:H49"/>
    <mergeCell ref="B21:G21"/>
    <mergeCell ref="J21:K21"/>
    <mergeCell ref="J23:K23"/>
    <mergeCell ref="B23:H23"/>
    <mergeCell ref="A13:B13"/>
    <mergeCell ref="B14:E14"/>
    <mergeCell ref="B16:E16"/>
    <mergeCell ref="J14:K14"/>
    <mergeCell ref="J16:K16"/>
    <mergeCell ref="A10:L11"/>
    <mergeCell ref="A1:L4"/>
    <mergeCell ref="A7:B7"/>
    <mergeCell ref="F8:G8"/>
    <mergeCell ref="B8:E8"/>
    <mergeCell ref="J8:K8"/>
  </mergeCells>
  <pageMargins left="0.25" right="0.25" top="0.5" bottom="0.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12700</xdr:rowOff>
                  </from>
                  <to>
                    <xdr:col>6</xdr:col>
                    <xdr:colOff>1181100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165100</xdr:rowOff>
                  </from>
                  <to>
                    <xdr:col>6</xdr:col>
                    <xdr:colOff>393700</xdr:colOff>
                    <xdr:row>30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Scott</dc:creator>
  <cp:lastModifiedBy>Anthony Lopez</cp:lastModifiedBy>
  <cp:lastPrinted>2024-12-10T18:22:40Z</cp:lastPrinted>
  <dcterms:created xsi:type="dcterms:W3CDTF">2015-10-26T19:27:29Z</dcterms:created>
  <dcterms:modified xsi:type="dcterms:W3CDTF">2025-04-07T15:42:10Z</dcterms:modified>
</cp:coreProperties>
</file>